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lo\AppData\Local\Microsoft\Windows\INetCache\Content.Outlook\B2V5JG3X\"/>
    </mc:Choice>
  </mc:AlternateContent>
  <bookViews>
    <workbookView xWindow="0" yWindow="0" windowWidth="20490" windowHeight="7755"/>
  </bookViews>
  <sheets>
    <sheet name="Objetivos Resumen" sheetId="1" r:id="rId1"/>
  </sheets>
  <externalReferences>
    <externalReference r:id="rId2"/>
    <externalReference r:id="rId3"/>
    <externalReference r:id="rId4"/>
    <externalReference r:id="rId5"/>
  </externalReferences>
  <definedNames>
    <definedName name="Ejes">[1]Codigos!$B$2:$B$7</definedName>
    <definedName name="Objetivo_Estratégico">[2]Codigos!$B$14:$B$17</definedName>
    <definedName name="objetivos_generales">[3]Codigos!$B$142:$B$159</definedName>
    <definedName name="_xlnm.Print_Titles" localSheetId="0">'Objetivos Resumen'!$10:$10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M17" i="1"/>
  <c r="C17" i="1"/>
  <c r="T16" i="1"/>
  <c r="Q16" i="1"/>
  <c r="P16" i="1"/>
  <c r="N16" i="1"/>
  <c r="D16" i="1"/>
  <c r="T15" i="1"/>
  <c r="Q15" i="1"/>
  <c r="P15" i="1"/>
  <c r="N15" i="1"/>
  <c r="D15" i="1"/>
  <c r="T14" i="1"/>
  <c r="Q14" i="1"/>
  <c r="P14" i="1"/>
  <c r="N14" i="1"/>
  <c r="D14" i="1"/>
  <c r="T13" i="1"/>
  <c r="Q13" i="1"/>
  <c r="P13" i="1"/>
  <c r="N13" i="1"/>
  <c r="D13" i="1"/>
  <c r="T12" i="1"/>
  <c r="Q12" i="1"/>
  <c r="P12" i="1"/>
  <c r="D12" i="1"/>
  <c r="R12" i="1" l="1"/>
  <c r="R16" i="1"/>
  <c r="N17" i="1"/>
  <c r="R13" i="1"/>
  <c r="Q17" i="1"/>
  <c r="T17" i="1"/>
  <c r="R14" i="1"/>
  <c r="D17" i="1"/>
  <c r="R15" i="1"/>
  <c r="P17" i="1"/>
</calcChain>
</file>

<file path=xl/sharedStrings.xml><?xml version="1.0" encoding="utf-8"?>
<sst xmlns="http://schemas.openxmlformats.org/spreadsheetml/2006/main" count="28" uniqueCount="24">
  <si>
    <t xml:space="preserve">                     COMISION NACIONAL DE ENERGÍA</t>
  </si>
  <si>
    <t>COMISÓN NACIONAL DE ENERGÍA</t>
  </si>
  <si>
    <t>PLAN ESTRATÉGICO INSTITUCIONAL 2018 - 2020</t>
  </si>
  <si>
    <t>No.</t>
  </si>
  <si>
    <t>Objetivo Institucional</t>
  </si>
  <si>
    <t>Cantidad de Proyectos 31/3/2018</t>
  </si>
  <si>
    <t>Porcentaje ejecutado</t>
  </si>
  <si>
    <t>Cantidad de Proyectos 30/6/2018</t>
  </si>
  <si>
    <t>Cantidad de Proyectos 31/12//2018</t>
  </si>
  <si>
    <t>Ponderación objetivo</t>
  </si>
  <si>
    <t>Resultado del Objetivo</t>
  </si>
  <si>
    <t>Cantidad de Proyectos 30/09/2018</t>
  </si>
  <si>
    <t>Resultado por Objetivo logrado</t>
  </si>
  <si>
    <t>% Logrado Junio</t>
  </si>
  <si>
    <t>% Logrado Septiembre</t>
  </si>
  <si>
    <t>% Logrado Diciembre</t>
  </si>
  <si>
    <t>Promover El Desarrollo Ordenado, Coherente Y Sostenible Del Sector Energético Nacional</t>
  </si>
  <si>
    <t>Fortalecer La Protección Radiológica</t>
  </si>
  <si>
    <t xml:space="preserve">Fortalecer El Posicionamiento De La Imagen Institucional De La CNE </t>
  </si>
  <si>
    <t>Mantener La Filosofía De "Mejora Continua" De Los Procesos</t>
  </si>
  <si>
    <t xml:space="preserve"> Promover La Calidad Personal Y Profesional Del Recurso Humano De La CNE</t>
  </si>
  <si>
    <t>Logros</t>
  </si>
  <si>
    <t>N/A</t>
  </si>
  <si>
    <t>RESULTADOS POR OBJETIVOS DEL  POA SEGUNDO SEMESTRE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</si>
</sst>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b/>
      <sz val="14"/>
      <name val="Trajan Pro"/>
      <family val="1"/>
    </font>
    <font>
      <b/>
      <sz val="12"/>
      <name val="Trajan Pro"/>
      <family val="1"/>
    </font>
    <font>
      <sz val="14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0"/>
      <color theme="1"/>
      <name val="Trajan Pro"/>
      <family val="1"/>
    </font>
    <font>
      <b/>
      <sz val="12"/>
      <color theme="1"/>
      <name val="Trajan Pro"/>
      <family val="1"/>
    </font>
    <font>
      <b/>
      <sz val="12"/>
      <name val="Tra"/>
    </font>
    <font>
      <b/>
      <sz val="12"/>
      <color indexed="9"/>
      <name val="Tra"/>
    </font>
    <font>
      <sz val="12"/>
      <name val="Trebuchet MS"/>
      <family val="2"/>
    </font>
    <font>
      <b/>
      <sz val="12"/>
      <color indexed="6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left" vertical="center" wrapText="1"/>
    </xf>
    <xf numFmtId="1" fontId="14" fillId="0" borderId="2" xfId="3" applyNumberFormat="1" applyFont="1" applyFill="1" applyBorder="1" applyAlignment="1">
      <alignment horizontal="center" vertical="center" wrapText="1"/>
    </xf>
    <xf numFmtId="9" fontId="14" fillId="5" borderId="2" xfId="3" applyNumberFormat="1" applyFont="1" applyFill="1" applyBorder="1" applyAlignment="1">
      <alignment horizontal="center" vertical="center" wrapText="1"/>
    </xf>
    <xf numFmtId="164" fontId="14" fillId="5" borderId="2" xfId="3" applyNumberFormat="1" applyFont="1" applyFill="1" applyBorder="1" applyAlignment="1">
      <alignment horizontal="center" vertical="center" wrapText="1"/>
    </xf>
    <xf numFmtId="164" fontId="14" fillId="5" borderId="2" xfId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9" fillId="6" borderId="2" xfId="3" applyFont="1" applyFill="1" applyBorder="1" applyAlignment="1">
      <alignment horizontal="center" vertical="center"/>
    </xf>
    <xf numFmtId="9" fontId="14" fillId="6" borderId="2" xfId="3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horizontal="left" vertical="center" wrapText="1"/>
    </xf>
    <xf numFmtId="1" fontId="8" fillId="4" borderId="2" xfId="4" applyNumberFormat="1" applyFont="1" applyFill="1" applyBorder="1" applyAlignment="1">
      <alignment horizontal="center" vertical="center" wrapText="1"/>
    </xf>
    <xf numFmtId="9" fontId="4" fillId="0" borderId="0" xfId="3" applyNumberFormat="1" applyFont="1"/>
    <xf numFmtId="0" fontId="12" fillId="8" borderId="2" xfId="2" applyFont="1" applyFill="1" applyBorder="1" applyAlignment="1">
      <alignment horizontal="center" vertical="center" wrapText="1"/>
    </xf>
    <xf numFmtId="0" fontId="12" fillId="8" borderId="2" xfId="2" applyFont="1" applyFill="1" applyBorder="1" applyAlignment="1">
      <alignment vertical="center"/>
    </xf>
    <xf numFmtId="14" fontId="12" fillId="8" borderId="2" xfId="2" applyNumberFormat="1" applyFont="1" applyFill="1" applyBorder="1" applyAlignment="1">
      <alignment horizontal="center" vertical="center" wrapText="1"/>
    </xf>
    <xf numFmtId="14" fontId="13" fillId="8" borderId="2" xfId="2" applyNumberFormat="1" applyFont="1" applyFill="1" applyBorder="1" applyAlignment="1">
      <alignment horizontal="center" vertical="center"/>
    </xf>
    <xf numFmtId="0" fontId="8" fillId="8" borderId="2" xfId="3" applyFont="1" applyFill="1" applyBorder="1" applyAlignment="1">
      <alignment horizontal="left" vertical="center" wrapText="1"/>
    </xf>
    <xf numFmtId="1" fontId="8" fillId="8" borderId="2" xfId="4" applyNumberFormat="1" applyFont="1" applyFill="1" applyBorder="1" applyAlignment="1">
      <alignment horizontal="center" vertical="center" wrapText="1"/>
    </xf>
    <xf numFmtId="10" fontId="8" fillId="8" borderId="2" xfId="4" applyNumberFormat="1" applyFont="1" applyFill="1" applyBorder="1" applyAlignment="1">
      <alignment horizontal="center" vertical="center" wrapText="1"/>
    </xf>
    <xf numFmtId="9" fontId="15" fillId="8" borderId="2" xfId="3" applyNumberFormat="1" applyFont="1" applyFill="1" applyBorder="1" applyAlignment="1">
      <alignment horizontal="center" vertical="center" wrapText="1"/>
    </xf>
    <xf numFmtId="9" fontId="8" fillId="8" borderId="2" xfId="4" applyFont="1" applyFill="1" applyBorder="1" applyAlignment="1">
      <alignment horizontal="center" vertical="center" wrapText="1"/>
    </xf>
    <xf numFmtId="1" fontId="14" fillId="8" borderId="2" xfId="4" applyNumberFormat="1" applyFont="1" applyFill="1" applyBorder="1" applyAlignment="1">
      <alignment horizontal="center" vertical="center" wrapText="1"/>
    </xf>
    <xf numFmtId="164" fontId="8" fillId="8" borderId="2" xfId="4" applyNumberFormat="1" applyFont="1" applyFill="1" applyBorder="1" applyAlignment="1">
      <alignment horizontal="center" vertical="center" wrapText="1"/>
    </xf>
    <xf numFmtId="0" fontId="4" fillId="8" borderId="0" xfId="3" applyFont="1" applyFill="1"/>
    <xf numFmtId="9" fontId="8" fillId="8" borderId="2" xfId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center" vertical="center" wrapText="1"/>
    </xf>
    <xf numFmtId="0" fontId="10" fillId="8" borderId="2" xfId="3" applyFont="1" applyFill="1" applyBorder="1" applyAlignment="1">
      <alignment horizontal="center" vertical="center" wrapText="1"/>
    </xf>
    <xf numFmtId="0" fontId="12" fillId="8" borderId="2" xfId="2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wrapText="1"/>
    </xf>
    <xf numFmtId="0" fontId="5" fillId="0" borderId="0" xfId="3" applyFont="1" applyAlignment="1">
      <alignment horizontal="right" vertical="center" wrapText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</cellXfs>
  <cellStyles count="5">
    <cellStyle name="Énfasis2" xfId="2" builtinId="33"/>
    <cellStyle name="Normal" xfId="0" builtinId="0"/>
    <cellStyle name="Normal 2" xfId="3"/>
    <cellStyle name="Porcentaje" xfId="1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2835729</xdr:colOff>
      <xdr:row>3</xdr:row>
      <xdr:rowOff>272143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0"/>
          <a:ext cx="2797629" cy="104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17</xdr:row>
      <xdr:rowOff>81643</xdr:rowOff>
    </xdr:from>
    <xdr:to>
      <xdr:col>19</xdr:col>
      <xdr:colOff>1333500</xdr:colOff>
      <xdr:row>19</xdr:row>
      <xdr:rowOff>666749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46" r="4106" b="5747"/>
        <a:stretch/>
      </xdr:blipFill>
      <xdr:spPr bwMode="auto">
        <a:xfrm>
          <a:off x="68036" y="6577693"/>
          <a:ext cx="7466239" cy="1737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lan%20Operativo%20Institucional\Plan%20Operativo%202018\13.%20Direcci&#243;n%20El&#233;ctrica\El&#233;ctrica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lan%20Operativo%20Institucional\Plan%20Operativo%202016\9.%20Tecnologia%20de%20la%20Informaci&#243;n\PO%202016%20Tecnolog&#237;a%20de%20la%20Inform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lo/Desktop/Nuclear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lanificaci&#243;n%20Estrat&#233;gica\POA\POA%202018\Seguimiento%204to%20trimestre%202018\Seguimiento%204to%20%20trimestr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. Plan de Expansión"/>
      <sheetName val="2. Integración de EERR"/>
      <sheetName val="3. Automatización Certificados"/>
      <sheetName val="4.Estudio de Competencia"/>
      <sheetName val="5. CANCELADO Aut calculo de 1%"/>
      <sheetName val="Codigos"/>
      <sheetName val="5. Automatización calculo de 1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2">
          <cell r="B2" t="str">
            <v>-</v>
          </cell>
        </row>
        <row r="3">
          <cell r="B3" t="str">
            <v>EJE 1. PROMOVER EL DESARROLLO ORDENADO, COHERENTE Y SOSTENIBLE DEL SECTOR ENERGÉTICO NACIONAL</v>
          </cell>
        </row>
        <row r="4">
          <cell r="B4" t="str">
            <v xml:space="preserve">EJE 2. FORTALECER LA PROTECCIÓN RADIOLÓGICA </v>
          </cell>
        </row>
        <row r="5">
          <cell r="B5" t="str">
            <v xml:space="preserve">EJE 3. FORTALECER EL POSICIONAMIENTO DE LA IMAGEN INSTITUCIONAL DE LA CNE </v>
          </cell>
        </row>
        <row r="6">
          <cell r="B6" t="str">
            <v xml:space="preserve">EJE 4. MANTENER LA FILOSOFIA DE "MEJORA CONTINUA" DE LOS PROCESOS </v>
          </cell>
        </row>
        <row r="7">
          <cell r="B7" t="str">
            <v xml:space="preserve">EJE 5. PROMOVER LA CALIDAD PERSONAL Y PROFESIONAL DEL RECURSO HUMANO DE LA CNE 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.Reemplazo Equipos"/>
      <sheetName val="2. Solicitudes on line"/>
      <sheetName val="3.Infraestructura"/>
      <sheetName val="4.PáginaWEB"/>
      <sheetName val="5.Migración"/>
      <sheetName val="6.GestiónProcesos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B14" t="str">
            <v xml:space="preserve">Eficiencia Misional </v>
          </cell>
        </row>
        <row r="15">
          <cell r="B15" t="str">
            <v>Fortalecimiento de la Imagen Institucional</v>
          </cell>
        </row>
        <row r="16">
          <cell r="B16" t="str">
            <v>Fortalecimiento  Institucional</v>
          </cell>
        </row>
        <row r="17">
          <cell r="B17" t="str">
            <v>Gestión Humna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NOMBRE PROYECTO"/>
      <sheetName val="Sanciones"/>
      <sheetName val="Fortal. Fiscalización"/>
      <sheetName val="Licenciamientos"/>
      <sheetName val="Actual. Normas"/>
      <sheetName val="Fort Seg Fis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2">
          <cell r="B142" t="str">
            <v>N/A</v>
          </cell>
        </row>
        <row r="143">
          <cell r="B143" t="str">
            <v>1.1 Diseñar oportunamente planes y políticas para el sector energetico, acordes con el contexto local.</v>
          </cell>
        </row>
        <row r="144">
          <cell r="B144" t="str">
            <v>1.2 Fortalecer el marco normativo del sector energético nacional.</v>
          </cell>
        </row>
        <row r="145">
          <cell r="B145" t="str">
            <v>1.3 Promover la adopción de prácticas de uso racional y eficiente de la energía acorde con lo establecido en la Ley de Eficiencia Energética y Uso Racional de la Energía.</v>
          </cell>
        </row>
        <row r="146">
          <cell r="B146" t="str">
            <v>2.1 Controlar y fizcalizar los usos de radiaciones ionizantes en todo el territorio nacional.</v>
          </cell>
        </row>
        <row r="147">
          <cell r="B147" t="str">
            <v>2.2 Impulsar las normativas relacionadas a la protección radiológica a nivel nacional.</v>
          </cell>
        </row>
        <row r="148">
          <cell r="B148" t="str">
            <v xml:space="preserve">3.1 Fortalecer el posicionamiento técnico de la CNE </v>
          </cell>
        </row>
        <row r="149">
          <cell r="B149" t="str">
            <v xml:space="preserve">3.2 Fortalecer el posicionamiento socio-político de la CNE </v>
          </cell>
        </row>
        <row r="150">
          <cell r="B150" t="str">
            <v>3.3 Fortalecer y crear vínculos de cooperación bilaterales con instituciones y organismos relacionados.</v>
          </cell>
        </row>
        <row r="151">
          <cell r="B151" t="str">
            <v>4.1 Mantener a la Comisión Nacional de Energía certificada bajo los estándares internacionales de la Normas de Gestión de la Calidad.</v>
          </cell>
        </row>
        <row r="152">
          <cell r="B152" t="str">
            <v xml:space="preserve">4.2 Mejorar las plataformas tecnológicas </v>
          </cell>
        </row>
        <row r="153">
          <cell r="B153" t="str">
            <v xml:space="preserve">4.3 Adecuar la infraestructura física y de seguridad de la CNE </v>
          </cell>
        </row>
        <row r="154">
          <cell r="B154" t="str">
            <v>4.4 Fortalecer los sistemas de Control Interno de la CNE</v>
          </cell>
        </row>
        <row r="155">
          <cell r="B155" t="str">
            <v>4.5 Mantener los niveles de transparencia institucional y acceso a  la información pública.</v>
          </cell>
        </row>
        <row r="156">
          <cell r="B156" t="str">
            <v>4.6 Gestionar el manejo de los Recursos Financieros de la CNE.</v>
          </cell>
        </row>
        <row r="157">
          <cell r="B157" t="str">
            <v>4.7 Incrementar los servicios ofrecidos en la Oficina Regional de Santiago</v>
          </cell>
        </row>
        <row r="158">
          <cell r="B158" t="str">
            <v>5.1 Incrementar las capacidades y habilidades del personal de la CNE</v>
          </cell>
        </row>
        <row r="159">
          <cell r="B159" t="str">
            <v>5.2 Adecuar la estructura organizacional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Areas  "/>
      <sheetName val="Resumen por Objetivo"/>
      <sheetName val="Objetivos Resumen"/>
      <sheetName val="Áreas Resumen"/>
      <sheetName val="Indicador de Calidad"/>
    </sheetNames>
    <sheetDataSet>
      <sheetData sheetId="0"/>
      <sheetData sheetId="1">
        <row r="10">
          <cell r="L10">
            <v>0.44578313253012025</v>
          </cell>
          <cell r="P10">
            <v>3.5650000000000001E-2</v>
          </cell>
          <cell r="X10">
            <v>0.15044578313253004</v>
          </cell>
          <cell r="AB10">
            <v>0.20196385542168668</v>
          </cell>
        </row>
        <row r="11">
          <cell r="L11"/>
          <cell r="P11"/>
          <cell r="X11"/>
          <cell r="AB11"/>
        </row>
        <row r="12">
          <cell r="L12"/>
          <cell r="P12"/>
          <cell r="X12"/>
          <cell r="AB12"/>
        </row>
        <row r="13">
          <cell r="L13"/>
          <cell r="P13"/>
          <cell r="X13"/>
          <cell r="AB13"/>
        </row>
        <row r="14">
          <cell r="L14"/>
          <cell r="P14"/>
          <cell r="X14"/>
          <cell r="AB14"/>
        </row>
        <row r="15">
          <cell r="L15"/>
          <cell r="P15"/>
          <cell r="X15"/>
          <cell r="AB15"/>
        </row>
        <row r="16">
          <cell r="L16"/>
          <cell r="P16"/>
          <cell r="X16"/>
          <cell r="AB16"/>
        </row>
        <row r="17">
          <cell r="L17"/>
          <cell r="P17"/>
          <cell r="X17"/>
          <cell r="AB17"/>
        </row>
        <row r="18">
          <cell r="L18"/>
          <cell r="P18"/>
          <cell r="X18"/>
          <cell r="AB18"/>
        </row>
        <row r="19">
          <cell r="L19"/>
          <cell r="P19"/>
          <cell r="X19"/>
          <cell r="AB19"/>
        </row>
        <row r="20">
          <cell r="L20"/>
          <cell r="P20"/>
          <cell r="X20"/>
          <cell r="AB20"/>
        </row>
        <row r="21">
          <cell r="L21"/>
          <cell r="P21"/>
          <cell r="X21"/>
          <cell r="AB21"/>
        </row>
        <row r="22">
          <cell r="L22"/>
          <cell r="P22"/>
          <cell r="X22"/>
          <cell r="AB22"/>
        </row>
        <row r="23">
          <cell r="L23"/>
          <cell r="P23"/>
          <cell r="X23"/>
          <cell r="AB23"/>
        </row>
        <row r="24">
          <cell r="L24"/>
          <cell r="P24"/>
          <cell r="X24"/>
          <cell r="AB24"/>
        </row>
        <row r="25">
          <cell r="L25"/>
          <cell r="P25"/>
          <cell r="X25"/>
          <cell r="AB25"/>
        </row>
        <row r="26">
          <cell r="L26"/>
          <cell r="P26"/>
          <cell r="X26"/>
          <cell r="AB26"/>
        </row>
        <row r="27">
          <cell r="L27"/>
          <cell r="P27"/>
          <cell r="X27"/>
          <cell r="AB27"/>
        </row>
        <row r="28">
          <cell r="L28"/>
          <cell r="P28"/>
          <cell r="X28"/>
          <cell r="AB28"/>
        </row>
        <row r="29">
          <cell r="L29">
            <v>9.6385542168674648E-2</v>
          </cell>
          <cell r="P29">
            <v>2.0999999999999998E-2</v>
          </cell>
          <cell r="T29">
            <v>3.0800000000000001E-2</v>
          </cell>
          <cell r="X29">
            <v>5.2561445783132502E-2</v>
          </cell>
          <cell r="AB29">
            <v>6.7195180722891532E-2</v>
          </cell>
        </row>
        <row r="30">
          <cell r="L30"/>
          <cell r="P30"/>
          <cell r="T30"/>
          <cell r="X30"/>
          <cell r="AB30"/>
        </row>
        <row r="31">
          <cell r="L31"/>
          <cell r="P31"/>
          <cell r="T31"/>
          <cell r="X31"/>
          <cell r="AB31"/>
        </row>
        <row r="32">
          <cell r="L32"/>
          <cell r="P32"/>
          <cell r="T32"/>
          <cell r="X32"/>
          <cell r="AB32"/>
        </row>
        <row r="33">
          <cell r="L33"/>
          <cell r="P33"/>
          <cell r="T33"/>
          <cell r="X33"/>
          <cell r="AB33"/>
        </row>
        <row r="34">
          <cell r="L34">
            <v>8.4337349397590314E-2</v>
          </cell>
          <cell r="P34">
            <v>6.0000000000000001E-3</v>
          </cell>
          <cell r="T34">
            <v>4.1999999999999997E-3</v>
          </cell>
          <cell r="X34">
            <v>3.5903614457831301E-2</v>
          </cell>
          <cell r="AB34">
            <v>5.1234939759036112E-2</v>
          </cell>
        </row>
        <row r="35">
          <cell r="L35"/>
          <cell r="P35"/>
          <cell r="T35"/>
          <cell r="X35"/>
          <cell r="AB35"/>
        </row>
        <row r="36">
          <cell r="L36"/>
          <cell r="P36"/>
          <cell r="T36"/>
          <cell r="X36"/>
          <cell r="AB36"/>
        </row>
        <row r="37">
          <cell r="L37"/>
          <cell r="P37"/>
          <cell r="T37"/>
          <cell r="X37"/>
          <cell r="AB37"/>
        </row>
        <row r="38">
          <cell r="L38">
            <v>0.30120481927710824</v>
          </cell>
          <cell r="P38">
            <v>6.4699999999999994E-2</v>
          </cell>
          <cell r="T38">
            <v>8.7230000000000002E-2</v>
          </cell>
          <cell r="X38">
            <v>0.19224819277108426</v>
          </cell>
          <cell r="AB38">
            <v>0.22536144578313241</v>
          </cell>
        </row>
        <row r="39">
          <cell r="L39"/>
          <cell r="P39"/>
          <cell r="T39"/>
          <cell r="X39"/>
          <cell r="AB39"/>
        </row>
        <row r="40">
          <cell r="L40"/>
          <cell r="P40"/>
          <cell r="T40"/>
          <cell r="X40"/>
          <cell r="AB40"/>
        </row>
        <row r="41">
          <cell r="L41"/>
          <cell r="P41"/>
          <cell r="T41"/>
          <cell r="X41"/>
          <cell r="AB41"/>
        </row>
        <row r="42">
          <cell r="L42"/>
          <cell r="P42"/>
          <cell r="T42"/>
          <cell r="X42"/>
          <cell r="AB42"/>
        </row>
        <row r="43">
          <cell r="L43"/>
          <cell r="P43"/>
          <cell r="T43"/>
          <cell r="X43"/>
          <cell r="AB43"/>
        </row>
        <row r="44">
          <cell r="L44"/>
          <cell r="P44"/>
          <cell r="T44"/>
          <cell r="X44"/>
          <cell r="AB44"/>
        </row>
        <row r="45">
          <cell r="L45"/>
          <cell r="P45"/>
          <cell r="T45"/>
          <cell r="X45"/>
          <cell r="AB45"/>
        </row>
        <row r="46">
          <cell r="L46"/>
          <cell r="P46"/>
          <cell r="T46"/>
          <cell r="X46"/>
          <cell r="AB46"/>
        </row>
        <row r="47">
          <cell r="L47"/>
          <cell r="P47"/>
          <cell r="T47"/>
          <cell r="X47"/>
          <cell r="AB47"/>
        </row>
        <row r="48">
          <cell r="L48"/>
          <cell r="P48"/>
          <cell r="T48"/>
          <cell r="X48"/>
          <cell r="AB48"/>
        </row>
        <row r="49">
          <cell r="L49"/>
          <cell r="P49"/>
          <cell r="T49"/>
          <cell r="X49"/>
          <cell r="AB49"/>
        </row>
        <row r="50">
          <cell r="L50"/>
          <cell r="P50"/>
          <cell r="T50"/>
          <cell r="X50"/>
          <cell r="AB50"/>
        </row>
        <row r="51">
          <cell r="L51"/>
          <cell r="P51"/>
          <cell r="T51"/>
          <cell r="X51"/>
          <cell r="AB51"/>
        </row>
        <row r="52">
          <cell r="L52"/>
          <cell r="P52"/>
          <cell r="T52"/>
          <cell r="X52"/>
          <cell r="AB52"/>
        </row>
        <row r="53">
          <cell r="L53">
            <v>7.2289156626505979E-2</v>
          </cell>
          <cell r="P53">
            <v>1.2E-2</v>
          </cell>
          <cell r="T53">
            <v>2.6260000000000002E-2</v>
          </cell>
          <cell r="X53">
            <v>3.7542168674698777E-2</v>
          </cell>
          <cell r="AB53">
            <v>4.7469879518072258E-2</v>
          </cell>
        </row>
        <row r="54">
          <cell r="L54"/>
          <cell r="P54"/>
          <cell r="T54"/>
          <cell r="X54"/>
          <cell r="AB54"/>
        </row>
        <row r="55">
          <cell r="L55"/>
          <cell r="P55"/>
          <cell r="T55"/>
          <cell r="X55"/>
          <cell r="AB55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="70" zoomScaleNormal="70" workbookViewId="0">
      <selection activeCell="AB13" sqref="AB13"/>
    </sheetView>
  </sheetViews>
  <sheetFormatPr baseColWidth="10" defaultRowHeight="57" customHeight="1"/>
  <cols>
    <col min="1" max="1" width="6.5703125" style="1" customWidth="1"/>
    <col min="2" max="2" width="54.7109375" style="1" customWidth="1"/>
    <col min="3" max="3" width="16.5703125" style="1" hidden="1" customWidth="1"/>
    <col min="4" max="4" width="18.85546875" style="1" hidden="1" customWidth="1"/>
    <col min="5" max="5" width="16.85546875" style="1" hidden="1" customWidth="1"/>
    <col min="6" max="6" width="21.28515625" style="1" hidden="1" customWidth="1"/>
    <col min="7" max="7" width="15.85546875" style="1" hidden="1" customWidth="1"/>
    <col min="8" max="8" width="17.7109375" style="1" hidden="1" customWidth="1"/>
    <col min="9" max="9" width="15.85546875" style="1" hidden="1" customWidth="1"/>
    <col min="10" max="10" width="20.140625" style="1" hidden="1" customWidth="1"/>
    <col min="11" max="11" width="15.140625" style="1" hidden="1" customWidth="1"/>
    <col min="12" max="12" width="18.7109375" style="1" hidden="1" customWidth="1"/>
    <col min="13" max="13" width="25.7109375" style="1" hidden="1" customWidth="1"/>
    <col min="14" max="14" width="31.5703125" style="1" hidden="1" customWidth="1"/>
    <col min="15" max="15" width="16.5703125" style="1" customWidth="1"/>
    <col min="16" max="16" width="14.28515625" style="1" hidden="1" customWidth="1"/>
    <col min="17" max="17" width="15.140625" style="1" customWidth="1"/>
    <col min="18" max="18" width="21.42578125" style="1" hidden="1" customWidth="1"/>
    <col min="19" max="19" width="25" style="1" hidden="1" customWidth="1"/>
    <col min="20" max="20" width="20.42578125" style="1" customWidth="1"/>
    <col min="21" max="21" width="17.140625" style="1" hidden="1" customWidth="1"/>
    <col min="22" max="22" width="16.140625" style="1" hidden="1" customWidth="1"/>
    <col min="23" max="16384" width="11.42578125" style="1"/>
  </cols>
  <sheetData>
    <row r="1" spans="1:28" ht="15" customHeight="1"/>
    <row r="2" spans="1:28" ht="31.5" customHeight="1">
      <c r="B2" s="40"/>
      <c r="C2" s="40"/>
      <c r="D2" s="40"/>
    </row>
    <row r="3" spans="1:28" ht="29.25" customHeight="1">
      <c r="B3" s="41"/>
      <c r="C3" s="41"/>
      <c r="D3" s="41"/>
    </row>
    <row r="4" spans="1:28" ht="26.25" customHeight="1">
      <c r="A4" s="2"/>
      <c r="B4" s="3"/>
      <c r="C4" s="4"/>
      <c r="D4" s="5"/>
      <c r="E4" s="2"/>
    </row>
    <row r="5" spans="1:28" ht="0.75" customHeight="1">
      <c r="A5" s="2"/>
      <c r="B5" s="3"/>
      <c r="C5" s="4"/>
      <c r="D5" s="5"/>
      <c r="E5" s="2"/>
    </row>
    <row r="6" spans="1:28" ht="26.25" customHeight="1">
      <c r="A6" s="6" t="s">
        <v>0</v>
      </c>
      <c r="B6" s="42" t="s">
        <v>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8" ht="26.25" customHeight="1">
      <c r="A7" s="2"/>
      <c r="B7" s="43" t="s">
        <v>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AB7" s="7"/>
    </row>
    <row r="8" spans="1:28" ht="29.25" customHeight="1">
      <c r="A8" s="3"/>
      <c r="B8" s="42" t="s">
        <v>23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8" ht="24" customHeight="1">
      <c r="A9" s="8"/>
      <c r="B9" s="44"/>
      <c r="C9" s="44"/>
      <c r="D9" s="44"/>
      <c r="E9" s="8"/>
      <c r="F9" s="8"/>
      <c r="G9" s="8"/>
      <c r="H9" s="8"/>
      <c r="I9" s="8"/>
      <c r="J9" s="8"/>
      <c r="K9" s="8"/>
      <c r="L9" s="8"/>
      <c r="M9" s="9"/>
      <c r="N9" s="9"/>
      <c r="O9" s="9"/>
      <c r="P9" s="9"/>
      <c r="Q9" s="9"/>
      <c r="R9" s="9"/>
      <c r="S9" s="3"/>
    </row>
    <row r="10" spans="1:28" ht="43.5" customHeight="1">
      <c r="A10" s="38" t="s">
        <v>3</v>
      </c>
      <c r="B10" s="37" t="s">
        <v>4</v>
      </c>
      <c r="C10" s="39" t="s">
        <v>5</v>
      </c>
      <c r="D10" s="23" t="s">
        <v>6</v>
      </c>
      <c r="E10" s="24"/>
      <c r="F10" s="24"/>
      <c r="G10" s="24"/>
      <c r="H10" s="24"/>
      <c r="I10" s="24"/>
      <c r="J10" s="24"/>
      <c r="K10" s="24"/>
      <c r="L10" s="24"/>
      <c r="M10" s="37" t="s">
        <v>7</v>
      </c>
      <c r="N10" s="37" t="s">
        <v>6</v>
      </c>
      <c r="O10" s="37" t="s">
        <v>8</v>
      </c>
      <c r="P10" s="37" t="s">
        <v>6</v>
      </c>
      <c r="Q10" s="37" t="s">
        <v>9</v>
      </c>
      <c r="R10" s="37" t="s">
        <v>10</v>
      </c>
      <c r="S10" s="37" t="s">
        <v>11</v>
      </c>
      <c r="T10" s="37" t="s">
        <v>12</v>
      </c>
      <c r="U10" s="36" t="s">
        <v>9</v>
      </c>
      <c r="V10" s="36" t="s">
        <v>10</v>
      </c>
    </row>
    <row r="11" spans="1:28" ht="22.5" customHeight="1">
      <c r="A11" s="38"/>
      <c r="B11" s="37"/>
      <c r="C11" s="39"/>
      <c r="D11" s="25">
        <v>43190</v>
      </c>
      <c r="E11" s="26">
        <v>42551</v>
      </c>
      <c r="F11" s="26">
        <v>42643</v>
      </c>
      <c r="G11" s="24"/>
      <c r="H11" s="25" t="s">
        <v>13</v>
      </c>
      <c r="I11" s="24"/>
      <c r="J11" s="25" t="s">
        <v>14</v>
      </c>
      <c r="K11" s="24"/>
      <c r="L11" s="25" t="s">
        <v>15</v>
      </c>
      <c r="M11" s="37"/>
      <c r="N11" s="37">
        <v>43281</v>
      </c>
      <c r="O11" s="37"/>
      <c r="P11" s="37">
        <v>43281</v>
      </c>
      <c r="Q11" s="37"/>
      <c r="R11" s="37"/>
      <c r="S11" s="37"/>
      <c r="T11" s="37"/>
      <c r="U11" s="36"/>
      <c r="V11" s="36"/>
    </row>
    <row r="12" spans="1:28" s="16" customFormat="1" ht="39.75" customHeight="1">
      <c r="A12" s="10">
        <v>1</v>
      </c>
      <c r="B12" s="11" t="s">
        <v>16</v>
      </c>
      <c r="C12" s="12">
        <v>19</v>
      </c>
      <c r="D12" s="13">
        <f>SUM('[4]Resumen por Objetivo'!P10:P28)</f>
        <v>3.5650000000000001E-2</v>
      </c>
      <c r="E12" s="13"/>
      <c r="F12" s="13"/>
      <c r="G12" s="12"/>
      <c r="H12" s="13"/>
      <c r="I12" s="12"/>
      <c r="J12" s="13"/>
      <c r="K12" s="12"/>
      <c r="L12" s="13"/>
      <c r="M12" s="12">
        <v>19</v>
      </c>
      <c r="N12" s="13">
        <v>0.1</v>
      </c>
      <c r="O12" s="12">
        <v>11</v>
      </c>
      <c r="P12" s="14">
        <f>SUM('[4]Resumen por Objetivo'!X10:X28)</f>
        <v>0.15044578313253004</v>
      </c>
      <c r="Q12" s="13">
        <f>SUM('[4]Resumen por Objetivo'!L10:L28)</f>
        <v>0.44578313253012025</v>
      </c>
      <c r="R12" s="15">
        <f>P12/Q12</f>
        <v>0.33748648648648649</v>
      </c>
      <c r="S12" s="12">
        <v>13</v>
      </c>
      <c r="T12" s="13">
        <f>SUM('[4]Resumen por Objetivo'!AB10:AB28)</f>
        <v>0.20196385542168668</v>
      </c>
      <c r="U12" s="14"/>
      <c r="V12" s="15"/>
    </row>
    <row r="13" spans="1:28" s="16" customFormat="1" ht="30" customHeight="1">
      <c r="A13" s="17">
        <v>2</v>
      </c>
      <c r="B13" s="11" t="s">
        <v>17</v>
      </c>
      <c r="C13" s="12">
        <v>5</v>
      </c>
      <c r="D13" s="13">
        <f>SUM('[4]Resumen por Objetivo'!P29:P33)</f>
        <v>2.0999999999999998E-2</v>
      </c>
      <c r="E13" s="13"/>
      <c r="F13" s="13"/>
      <c r="G13" s="12"/>
      <c r="H13" s="13"/>
      <c r="I13" s="12"/>
      <c r="J13" s="13"/>
      <c r="K13" s="12"/>
      <c r="L13" s="13"/>
      <c r="M13" s="12">
        <v>5</v>
      </c>
      <c r="N13" s="13">
        <f>SUM('[4]Resumen por Objetivo'!T29:T33)</f>
        <v>3.0800000000000001E-2</v>
      </c>
      <c r="O13" s="12">
        <v>4</v>
      </c>
      <c r="P13" s="14">
        <f>SUM('[4]Resumen por Objetivo'!X29:X33)</f>
        <v>5.2561445783132502E-2</v>
      </c>
      <c r="Q13" s="13">
        <f>SUM('[4]Resumen por Objetivo'!L29:L33)</f>
        <v>9.6385542168674648E-2</v>
      </c>
      <c r="R13" s="15">
        <f t="shared" ref="R13:R16" si="0">P13/Q13</f>
        <v>0.54532499999999995</v>
      </c>
      <c r="S13" s="12">
        <v>4</v>
      </c>
      <c r="T13" s="13">
        <f>SUM('[4]Resumen por Objetivo'!AB29:AB33)</f>
        <v>6.7195180722891532E-2</v>
      </c>
      <c r="U13" s="14"/>
      <c r="V13" s="15"/>
    </row>
    <row r="14" spans="1:28" s="16" customFormat="1" ht="54" customHeight="1">
      <c r="A14" s="10">
        <v>3</v>
      </c>
      <c r="B14" s="11" t="s">
        <v>18</v>
      </c>
      <c r="C14" s="12">
        <v>4</v>
      </c>
      <c r="D14" s="13">
        <f>SUM('[4]Resumen por Objetivo'!P34:P37)</f>
        <v>6.0000000000000001E-3</v>
      </c>
      <c r="E14" s="18"/>
      <c r="F14" s="18"/>
      <c r="G14" s="12"/>
      <c r="H14" s="13"/>
      <c r="I14" s="12"/>
      <c r="J14" s="13"/>
      <c r="K14" s="12"/>
      <c r="L14" s="13"/>
      <c r="M14" s="12">
        <v>4</v>
      </c>
      <c r="N14" s="13">
        <f>SUM('[4]Resumen por Objetivo'!T34:T37)</f>
        <v>4.1999999999999997E-3</v>
      </c>
      <c r="O14" s="12">
        <v>3</v>
      </c>
      <c r="P14" s="14">
        <f>SUM('[4]Resumen por Objetivo'!X34:X37)</f>
        <v>3.5903614457831301E-2</v>
      </c>
      <c r="Q14" s="13">
        <f>SUM('[4]Resumen por Objetivo'!L34:L37)</f>
        <v>8.4337349397590314E-2</v>
      </c>
      <c r="R14" s="15">
        <f t="shared" si="0"/>
        <v>0.42571428571428566</v>
      </c>
      <c r="S14" s="12">
        <v>3</v>
      </c>
      <c r="T14" s="13">
        <f>SUM('[4]Resumen por Objetivo'!AB34:AB37)</f>
        <v>5.1234939759036112E-2</v>
      </c>
      <c r="U14" s="14"/>
      <c r="V14" s="15"/>
    </row>
    <row r="15" spans="1:28" s="16" customFormat="1" ht="45.4" customHeight="1">
      <c r="A15" s="10">
        <v>4</v>
      </c>
      <c r="B15" s="19" t="s">
        <v>19</v>
      </c>
      <c r="C15" s="12">
        <v>14</v>
      </c>
      <c r="D15" s="13">
        <f>SUM('[4]Resumen por Objetivo'!P38:P52)</f>
        <v>6.4699999999999994E-2</v>
      </c>
      <c r="E15" s="18"/>
      <c r="F15" s="18"/>
      <c r="G15" s="12"/>
      <c r="H15" s="13"/>
      <c r="I15" s="12"/>
      <c r="J15" s="13"/>
      <c r="K15" s="12"/>
      <c r="L15" s="13"/>
      <c r="M15" s="12">
        <v>13</v>
      </c>
      <c r="N15" s="13">
        <f>SUM('[4]Resumen por Objetivo'!T38:T52)</f>
        <v>8.7230000000000002E-2</v>
      </c>
      <c r="O15" s="12">
        <v>13</v>
      </c>
      <c r="P15" s="14">
        <f>SUM('[4]Resumen por Objetivo'!X38:X52)</f>
        <v>0.19224819277108426</v>
      </c>
      <c r="Q15" s="13">
        <f>SUM('[4]Resumen por Objetivo'!L38:L52)</f>
        <v>0.30120481927710824</v>
      </c>
      <c r="R15" s="15">
        <f t="shared" si="0"/>
        <v>0.63826400000000016</v>
      </c>
      <c r="S15" s="12">
        <v>11</v>
      </c>
      <c r="T15" s="13">
        <f>SUM('[4]Resumen por Objetivo'!AB38:AB52)</f>
        <v>0.22536144578313241</v>
      </c>
      <c r="U15" s="14"/>
      <c r="V15" s="15"/>
    </row>
    <row r="16" spans="1:28" s="16" customFormat="1" ht="45.4" customHeight="1">
      <c r="A16" s="10">
        <v>5</v>
      </c>
      <c r="B16" s="20" t="s">
        <v>20</v>
      </c>
      <c r="C16" s="12">
        <v>2</v>
      </c>
      <c r="D16" s="13">
        <f>SUM('[4]Resumen por Objetivo'!P53:P55)</f>
        <v>1.2E-2</v>
      </c>
      <c r="E16" s="18"/>
      <c r="F16" s="18"/>
      <c r="G16" s="12"/>
      <c r="H16" s="13"/>
      <c r="I16" s="12"/>
      <c r="J16" s="13"/>
      <c r="K16" s="12"/>
      <c r="L16" s="13"/>
      <c r="M16" s="12">
        <v>3</v>
      </c>
      <c r="N16" s="13">
        <f>SUM('[4]Resumen por Objetivo'!T53:T55)</f>
        <v>2.6260000000000002E-2</v>
      </c>
      <c r="O16" s="12">
        <v>3</v>
      </c>
      <c r="P16" s="14">
        <f>SUM('[4]Resumen por Objetivo'!X53:X55)</f>
        <v>3.7542168674698777E-2</v>
      </c>
      <c r="Q16" s="13">
        <f>SUM('[4]Resumen por Objetivo'!L53:L55)</f>
        <v>7.2289156626505979E-2</v>
      </c>
      <c r="R16" s="15">
        <f t="shared" si="0"/>
        <v>0.51933333333333342</v>
      </c>
      <c r="S16" s="12">
        <v>3</v>
      </c>
      <c r="T16" s="13">
        <f>SUM('[4]Resumen por Objetivo'!AB53:AB55)</f>
        <v>4.7469879518072258E-2</v>
      </c>
      <c r="U16" s="14"/>
      <c r="V16" s="15"/>
    </row>
    <row r="17" spans="1:22" s="16" customFormat="1" ht="23.25" customHeight="1">
      <c r="A17" s="27"/>
      <c r="B17" s="27" t="s">
        <v>21</v>
      </c>
      <c r="C17" s="28">
        <f>SUM(C12:C16)</f>
        <v>44</v>
      </c>
      <c r="D17" s="29">
        <f>SUM(D12:D16)</f>
        <v>0.13935</v>
      </c>
      <c r="E17" s="30"/>
      <c r="F17" s="30"/>
      <c r="G17" s="28"/>
      <c r="H17" s="31"/>
      <c r="I17" s="32"/>
      <c r="J17" s="31"/>
      <c r="K17" s="32"/>
      <c r="L17" s="31"/>
      <c r="M17" s="28">
        <f>SUM(M12:M16)</f>
        <v>44</v>
      </c>
      <c r="N17" s="29">
        <f>SUM(N12:N16)</f>
        <v>0.24849000000000002</v>
      </c>
      <c r="O17" s="28">
        <f>SUM(O12:O16)</f>
        <v>34</v>
      </c>
      <c r="P17" s="33">
        <f>SUM(P12:P16)</f>
        <v>0.46870120481927685</v>
      </c>
      <c r="Q17" s="33">
        <f>SUM(Q12:Q16)</f>
        <v>0.99999999999999956</v>
      </c>
      <c r="R17" s="33" t="s">
        <v>22</v>
      </c>
      <c r="S17" s="34"/>
      <c r="T17" s="35">
        <f>SUM(T12:T16)</f>
        <v>0.59322530120481898</v>
      </c>
      <c r="U17" s="21"/>
      <c r="V17" s="21"/>
    </row>
    <row r="18" spans="1:22" ht="33.75" customHeight="1">
      <c r="D18" s="22"/>
    </row>
  </sheetData>
  <sheetProtection algorithmName="SHA-512" hashValue="htToXuF5eqGvZWPZI+ZaDPNWEHRTDXkLZxOg/l4QdeeWUBM7/7TXej435wZbYM/rKGpgnZKsJAplST9Oh6pSfQ==" saltValue="aLmNjEhvoy/nW3l0naPtTg==" spinCount="100000" sheet="1" objects="1" scenarios="1"/>
  <mergeCells count="19">
    <mergeCell ref="O10:O11"/>
    <mergeCell ref="B2:D2"/>
    <mergeCell ref="B3:D3"/>
    <mergeCell ref="B6:T6"/>
    <mergeCell ref="B7:T7"/>
    <mergeCell ref="B8:T8"/>
    <mergeCell ref="B9:D9"/>
    <mergeCell ref="A10:A11"/>
    <mergeCell ref="B10:B11"/>
    <mergeCell ref="C10:C11"/>
    <mergeCell ref="M10:M11"/>
    <mergeCell ref="N10:N11"/>
    <mergeCell ref="V10:V11"/>
    <mergeCell ref="P10:P11"/>
    <mergeCell ref="Q10:Q11"/>
    <mergeCell ref="R10:R11"/>
    <mergeCell ref="S10:S11"/>
    <mergeCell ref="T10:T11"/>
    <mergeCell ref="U10:U11"/>
  </mergeCells>
  <pageMargins left="0.74803149606299213" right="0.74803149606299213" top="1.5354330708661419" bottom="0.98425196850393704" header="0" footer="0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Objetivos Resumen</vt:lpstr>
      <vt:lpstr>'Objetivos Resumen'!Títulos_a_imprimir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MM. Melo</dc:creator>
  <cp:lastModifiedBy>Monica MM. Melo</cp:lastModifiedBy>
  <dcterms:created xsi:type="dcterms:W3CDTF">2019-01-11T15:27:51Z</dcterms:created>
  <dcterms:modified xsi:type="dcterms:W3CDTF">2019-01-11T18:27:10Z</dcterms:modified>
</cp:coreProperties>
</file>